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460" windowWidth="24640" windowHeight="264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<sst xmlns="http://schemas.openxmlformats.org/spreadsheetml/2006/main" count="58" uniqueCount="58">
  <si>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entrate</t>
  </si>
  <si>
    <t>uscite</t>
  </si>
  <si>
    <t>saldo</t>
  </si>
  <si>
    <t>VARIE</t>
  </si>
  <si>
    <t>CONTRIBUTO VESCOVO</t>
  </si>
  <si>
    <t xml:space="preserve">               AZIONE CATTOLICA "BEATA PINA SURIANO" ARCIDIOCESI DI MONREALE</t>
  </si>
  <si>
    <t>Il Presidente Diocesano</t>
  </si>
  <si>
    <t>Luca Faraone</t>
  </si>
  <si>
    <t>Giovanna Parrino</t>
  </si>
  <si>
    <t>FESTA DEL CIAO</t>
  </si>
  <si>
    <t>L'Amministratore Diocesano</t>
  </si>
  <si>
    <t>TOTALE ADESIONI</t>
  </si>
  <si>
    <t>ADESIONI ACR</t>
  </si>
  <si>
    <t>ADESIONI GIOVANI</t>
  </si>
  <si>
    <t>ADESIONI ADULTI</t>
  </si>
  <si>
    <t>Campo Scuola ACR</t>
  </si>
  <si>
    <t>Spese Festa del Ciao (SIAE e Materiali)</t>
  </si>
  <si>
    <t>Rinnovo sito web Diocesano</t>
  </si>
  <si>
    <t>Incassi Assemblee, Campi Scuola e Festa del Ciao</t>
  </si>
  <si>
    <t>Offerta al Vescovo per una Quaresima di Carità</t>
  </si>
  <si>
    <t>Pagamento Fatture AVE</t>
  </si>
  <si>
    <t>SPESE CONTO CORRENTE DIOCESANO</t>
  </si>
  <si>
    <t>Iscrizioni Partecipanti Festa del Ciao</t>
  </si>
  <si>
    <t>Incassi Testi Formativi Parrocchie</t>
  </si>
  <si>
    <t>Spese varie di Segreteria (carta, cartucce stampanti, cancelleria)</t>
  </si>
  <si>
    <t>Spese di spedizione per Gadget Mese della Pace</t>
  </si>
  <si>
    <t>BILANCIO CONSUNTIVO 2018</t>
  </si>
  <si>
    <t>SALDO gennaio 2018</t>
  </si>
  <si>
    <t>SALDO ANNO 2018</t>
  </si>
  <si>
    <t>Consiglio Regionale ad Agrigento 20-21 ottobre</t>
  </si>
  <si>
    <t>Consiglio Regionale a Trabia 03 giugno (pranzi)</t>
  </si>
  <si>
    <t>Incontro Regionale Equipe Diocesane a Pergusa 24 febbraio</t>
  </si>
  <si>
    <t>TOTALE EVENTI REGIONALI</t>
  </si>
  <si>
    <t>TOTALE EVENTI NAZIONALI</t>
  </si>
  <si>
    <t>TOTALE EVENTI DIOCESANI</t>
  </si>
  <si>
    <t>TOTALE CAMPI SCUOLA DIOCESANI</t>
  </si>
  <si>
    <t>TOTALE MSAC</t>
  </si>
  <si>
    <t>TOTALE EDITRICE AVE</t>
  </si>
  <si>
    <t>TOTALE SPESE SEGRETERIA</t>
  </si>
  <si>
    <t xml:space="preserve">Acquisto n. 200 Testi “Storie di Ordinaria Santità” </t>
  </si>
  <si>
    <t>Acquisto n. 160 Sacche per Festa Regionale</t>
  </si>
  <si>
    <t>Acquisto n. 175 sacche da associazioni parrocchiali</t>
  </si>
  <si>
    <t>Vendita n. 38 testi "Storie di ordinaria santità"</t>
  </si>
  <si>
    <t>Prenotazione Convegno delle Presidenze - Roma</t>
  </si>
  <si>
    <t>Pagamento volo Andrea Di Gangi per partecipazione Convegno FUCI</t>
  </si>
  <si>
    <t>Prenotazione Convegno Educatori ACR</t>
  </si>
  <si>
    <t>Saldo Convegno Educatori ACR</t>
  </si>
  <si>
    <t>Pagamento struttura Poggio San Francesco per Assemblea</t>
  </si>
  <si>
    <t>Materiale Cancelleria per Assemblea Diocesana</t>
  </si>
  <si>
    <t>Iscrizione Partecipanti Assemblea Diocesana</t>
  </si>
  <si>
    <t>Banner Testimoni per Assemblea Diocesana</t>
  </si>
  <si>
    <t>Iscrizione CIPS Reggio Calabria 9-11 Marzo</t>
  </si>
  <si>
    <t>Iscrizione Campo Nazionale 27-31/07 - Nocera Umbra</t>
  </si>
  <si>
    <t>Pagamento biglietti per partecipazione Campo Nazionale</t>
  </si>
  <si>
    <t>2° Incontro Formazione Diocesano ACR (materiale)</t>
  </si>
  <si>
    <t>Offerta prof. Notari</t>
  </si>
  <si>
    <t>Cena con il Presidente Nazionale per Convegno a Monreale</t>
  </si>
  <si>
    <t>Materiale (Locandine, inviti) Incontri-Dibattiti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</si>
</sst>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€&quot;\ #,##0.00"/>
    <numFmt numFmtId="177" formatCode="&quot;€&quot;\ #,##0.00;[Red]&quot;€&quot;\ #,##0.00"/>
    <numFmt numFmtId="178" formatCode="#,##0.00\ &quot;€&quot;"/>
    <numFmt numFmtId="179" formatCode="_-[$€-410]\ * #,##0.00_-;\-[$€-410]\ * #,##0.00_-;_-[$€-410]\ * &quot;-&quot;??_-;_-@_-"/>
    <numFmt numFmtId="180" formatCode="[$€-2]\ #,##0.00;[Red]\-[$€-2]\ #,##0.00"/>
    <numFmt numFmtId="181" formatCode="[$-410]dddd\ 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5" fillId="17" borderId="10" xfId="0" applyFont="1" applyFill="1" applyBorder="1" applyAlignment="1">
      <alignment/>
    </xf>
    <xf numFmtId="0" fontId="5" fillId="27" borderId="10" xfId="0" applyFont="1" applyFill="1" applyBorder="1" applyAlignment="1">
      <alignment horizontal="left"/>
    </xf>
    <xf numFmtId="0" fontId="5" fillId="1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/>
    </xf>
    <xf numFmtId="0" fontId="5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left"/>
    </xf>
    <xf numFmtId="0" fontId="40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0" fillId="36" borderId="11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37" borderId="12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6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8" fontId="5" fillId="7" borderId="10" xfId="59" applyNumberFormat="1" applyFont="1" applyFill="1" applyBorder="1" applyAlignment="1">
      <alignment/>
    </xf>
    <xf numFmtId="178" fontId="6" fillId="7" borderId="10" xfId="0" applyNumberFormat="1" applyFont="1" applyFill="1" applyBorder="1" applyAlignment="1">
      <alignment/>
    </xf>
    <xf numFmtId="178" fontId="6" fillId="0" borderId="10" xfId="59" applyNumberFormat="1" applyFont="1" applyFill="1" applyBorder="1" applyAlignment="1">
      <alignment/>
    </xf>
    <xf numFmtId="178" fontId="5" fillId="0" borderId="10" xfId="59" applyNumberFormat="1" applyFont="1" applyFill="1" applyBorder="1" applyAlignment="1">
      <alignment/>
    </xf>
    <xf numFmtId="178" fontId="5" fillId="33" borderId="10" xfId="59" applyNumberFormat="1" applyFont="1" applyFill="1" applyBorder="1" applyAlignment="1">
      <alignment/>
    </xf>
    <xf numFmtId="178" fontId="8" fillId="33" borderId="10" xfId="59" applyNumberFormat="1" applyFont="1" applyFill="1" applyBorder="1" applyAlignment="1">
      <alignment/>
    </xf>
    <xf numFmtId="178" fontId="5" fillId="0" borderId="10" xfId="59" applyNumberFormat="1" applyFont="1" applyBorder="1" applyAlignment="1">
      <alignment/>
    </xf>
    <xf numFmtId="178" fontId="6" fillId="0" borderId="10" xfId="59" applyNumberFormat="1" applyFont="1" applyBorder="1" applyAlignment="1">
      <alignment/>
    </xf>
    <xf numFmtId="178" fontId="7" fillId="38" borderId="10" xfId="0" applyNumberFormat="1" applyFont="1" applyFill="1" applyBorder="1" applyAlignment="1">
      <alignment/>
    </xf>
    <xf numFmtId="178" fontId="40" fillId="38" borderId="10" xfId="0" applyNumberFormat="1" applyFont="1" applyFill="1" applyBorder="1" applyAlignment="1">
      <alignment/>
    </xf>
    <xf numFmtId="178" fontId="40" fillId="38" borderId="11" xfId="0" applyNumberFormat="1" applyFont="1" applyFill="1" applyBorder="1" applyAlignment="1">
      <alignment/>
    </xf>
    <xf numFmtId="178" fontId="5" fillId="34" borderId="10" xfId="59" applyNumberFormat="1" applyFont="1" applyFill="1" applyBorder="1" applyAlignment="1">
      <alignment/>
    </xf>
    <xf numFmtId="178" fontId="8" fillId="34" borderId="10" xfId="59" applyNumberFormat="1" applyFont="1" applyFill="1" applyBorder="1" applyAlignment="1">
      <alignment/>
    </xf>
    <xf numFmtId="178" fontId="7" fillId="38" borderId="10" xfId="0" applyNumberFormat="1" applyFont="1" applyFill="1" applyBorder="1" applyAlignment="1">
      <alignment/>
    </xf>
    <xf numFmtId="178" fontId="6" fillId="34" borderId="10" xfId="59" applyNumberFormat="1" applyFont="1" applyFill="1" applyBorder="1" applyAlignment="1">
      <alignment/>
    </xf>
    <xf numFmtId="178" fontId="0" fillId="37" borderId="12" xfId="0" applyNumberFormat="1" applyFill="1" applyBorder="1" applyAlignment="1">
      <alignment/>
    </xf>
    <xf numFmtId="178" fontId="0" fillId="37" borderId="13" xfId="0" applyNumberFormat="1" applyFill="1" applyBorder="1" applyAlignment="1">
      <alignment/>
    </xf>
    <xf numFmtId="178" fontId="7" fillId="0" borderId="11" xfId="0" applyNumberFormat="1" applyFont="1" applyFill="1" applyBorder="1" applyAlignment="1">
      <alignment/>
    </xf>
    <xf numFmtId="178" fontId="5" fillId="34" borderId="10" xfId="0" applyNumberFormat="1" applyFont="1" applyFill="1" applyBorder="1" applyAlignment="1">
      <alignment horizontal="right"/>
    </xf>
    <xf numFmtId="178" fontId="8" fillId="34" borderId="10" xfId="59" applyNumberFormat="1" applyFont="1" applyFill="1" applyBorder="1" applyAlignment="1">
      <alignment horizontal="right"/>
    </xf>
    <xf numFmtId="178" fontId="6" fillId="0" borderId="10" xfId="59" applyNumberFormat="1" applyFont="1" applyFill="1" applyBorder="1" applyAlignment="1">
      <alignment horizontal="right"/>
    </xf>
    <xf numFmtId="178" fontId="7" fillId="38" borderId="10" xfId="0" applyNumberFormat="1" applyFont="1" applyFill="1" applyBorder="1" applyAlignment="1">
      <alignment horizontal="right"/>
    </xf>
    <xf numFmtId="178" fontId="6" fillId="0" borderId="10" xfId="59" applyNumberFormat="1" applyFont="1" applyBorder="1" applyAlignment="1">
      <alignment horizontal="right"/>
    </xf>
    <xf numFmtId="178" fontId="6" fillId="17" borderId="10" xfId="59" applyNumberFormat="1" applyFont="1" applyFill="1" applyBorder="1" applyAlignment="1">
      <alignment horizontal="right"/>
    </xf>
    <xf numFmtId="178" fontId="5" fillId="17" borderId="10" xfId="0" applyNumberFormat="1" applyFont="1" applyFill="1" applyBorder="1" applyAlignment="1">
      <alignment horizontal="right"/>
    </xf>
    <xf numFmtId="178" fontId="8" fillId="17" borderId="10" xfId="59" applyNumberFormat="1" applyFont="1" applyFill="1" applyBorder="1" applyAlignment="1">
      <alignment horizontal="right"/>
    </xf>
    <xf numFmtId="178" fontId="5" fillId="27" borderId="10" xfId="0" applyNumberFormat="1" applyFont="1" applyFill="1" applyBorder="1" applyAlignment="1">
      <alignment horizontal="right"/>
    </xf>
    <xf numFmtId="178" fontId="8" fillId="27" borderId="10" xfId="59" applyNumberFormat="1" applyFont="1" applyFill="1" applyBorder="1" applyAlignment="1">
      <alignment horizontal="right"/>
    </xf>
    <xf numFmtId="178" fontId="5" fillId="14" borderId="10" xfId="59" applyNumberFormat="1" applyFont="1" applyFill="1" applyBorder="1" applyAlignment="1">
      <alignment horizontal="right"/>
    </xf>
    <xf numFmtId="178" fontId="5" fillId="14" borderId="10" xfId="0" applyNumberFormat="1" applyFont="1" applyFill="1" applyBorder="1" applyAlignment="1">
      <alignment horizontal="right"/>
    </xf>
    <xf numFmtId="178" fontId="8" fillId="14" borderId="10" xfId="59" applyNumberFormat="1" applyFont="1" applyFill="1" applyBorder="1" applyAlignment="1">
      <alignment horizontal="right"/>
    </xf>
    <xf numFmtId="178" fontId="5" fillId="39" borderId="10" xfId="0" applyNumberFormat="1" applyFont="1" applyFill="1" applyBorder="1" applyAlignment="1">
      <alignment horizontal="right"/>
    </xf>
    <xf numFmtId="178" fontId="8" fillId="39" borderId="10" xfId="59" applyNumberFormat="1" applyFont="1" applyFill="1" applyBorder="1" applyAlignment="1">
      <alignment horizontal="right"/>
    </xf>
    <xf numFmtId="178" fontId="4" fillId="40" borderId="10" xfId="0" applyNumberFormat="1" applyFont="1" applyFill="1" applyBorder="1" applyAlignment="1">
      <alignment horizontal="right"/>
    </xf>
    <xf numFmtId="178" fontId="8" fillId="40" borderId="10" xfId="59" applyNumberFormat="1" applyFont="1" applyFill="1" applyBorder="1" applyAlignment="1">
      <alignment horizontal="right"/>
    </xf>
    <xf numFmtId="178" fontId="3" fillId="41" borderId="10" xfId="59" applyNumberFormat="1" applyFont="1" applyFill="1" applyBorder="1" applyAlignment="1">
      <alignment horizontal="right"/>
    </xf>
    <xf numFmtId="0" fontId="5" fillId="39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40" borderId="10" xfId="0" applyFont="1" applyFill="1" applyBorder="1" applyAlignment="1">
      <alignment horizontal="left"/>
    </xf>
    <xf numFmtId="0" fontId="8" fillId="41" borderId="10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="174" zoomScaleNormal="174" zoomScalePageLayoutView="0" workbookViewId="0" topLeftCell="A1">
      <selection activeCell="A44" sqref="A44"/>
    </sheetView>
  </sheetViews>
  <sheetFormatPr defaultColWidth="10.7109375" defaultRowHeight="15"/>
  <cols>
    <col min="1" max="1" width="50.421875" style="0" customWidth="1"/>
    <col min="2" max="3" width="13.00390625" style="0" customWidth="1"/>
    <col min="4" max="4" width="13.7109375" style="0" customWidth="1"/>
  </cols>
  <sheetData>
    <row r="1" spans="1:4" s="3" customFormat="1" ht="13.5" customHeight="1">
      <c r="A1" s="17" t="s">
        <v>5</v>
      </c>
      <c r="B1" s="16"/>
      <c r="C1" s="16"/>
      <c r="D1" s="16"/>
    </row>
    <row r="2" spans="1:4" s="2" customFormat="1" ht="13.5" customHeight="1">
      <c r="A2" s="13" t="s">
        <v>26</v>
      </c>
      <c r="B2" s="14" t="s">
        <v>0</v>
      </c>
      <c r="C2" s="14" t="s">
        <v>1</v>
      </c>
      <c r="D2" s="14" t="s">
        <v>2</v>
      </c>
    </row>
    <row r="3" spans="1:4" s="1" customFormat="1" ht="13.5" customHeight="1">
      <c r="A3" s="15" t="s">
        <v>27</v>
      </c>
      <c r="B3" s="26">
        <v>1647.8</v>
      </c>
      <c r="C3" s="27"/>
      <c r="D3" s="27"/>
    </row>
    <row r="4" spans="1:4" s="1" customFormat="1" ht="13.5" customHeight="1">
      <c r="A4" s="6" t="s">
        <v>12</v>
      </c>
      <c r="B4" s="28">
        <v>9491.34</v>
      </c>
      <c r="C4" s="28">
        <v>9156.42</v>
      </c>
      <c r="D4" s="29">
        <f>B4-C4</f>
        <v>334.9200000000001</v>
      </c>
    </row>
    <row r="5" spans="1:4" s="1" customFormat="1" ht="13.5" customHeight="1">
      <c r="A5" s="6" t="s">
        <v>13</v>
      </c>
      <c r="B5" s="28">
        <v>4678.12</v>
      </c>
      <c r="C5" s="28">
        <v>4513.04</v>
      </c>
      <c r="D5" s="29">
        <f>B5-C5</f>
        <v>165.07999999999993</v>
      </c>
    </row>
    <row r="6" spans="1:4" s="1" customFormat="1" ht="13.5" customHeight="1">
      <c r="A6" s="6" t="s">
        <v>14</v>
      </c>
      <c r="B6" s="28">
        <v>12869.04</v>
      </c>
      <c r="C6" s="28">
        <v>12414.94</v>
      </c>
      <c r="D6" s="29">
        <f>B6-C6</f>
        <v>454.10000000000036</v>
      </c>
    </row>
    <row r="7" spans="1:4" s="1" customFormat="1" ht="15" customHeight="1">
      <c r="A7" s="7" t="s">
        <v>11</v>
      </c>
      <c r="B7" s="30">
        <f>SUM(B4:B6)</f>
        <v>27038.5</v>
      </c>
      <c r="C7" s="30">
        <f>SUM(C4:C6)</f>
        <v>26084.4</v>
      </c>
      <c r="D7" s="31">
        <f>B7-C7</f>
        <v>954.0999999999985</v>
      </c>
    </row>
    <row r="8" spans="1:4" s="1" customFormat="1" ht="13.5" customHeight="1">
      <c r="A8" s="5" t="s">
        <v>31</v>
      </c>
      <c r="B8" s="32"/>
      <c r="C8" s="33">
        <v>110</v>
      </c>
      <c r="D8" s="32"/>
    </row>
    <row r="9" spans="1:4" s="1" customFormat="1" ht="13.5" customHeight="1">
      <c r="A9" s="5" t="s">
        <v>30</v>
      </c>
      <c r="B9" s="32"/>
      <c r="C9" s="33">
        <v>80</v>
      </c>
      <c r="D9" s="32"/>
    </row>
    <row r="10" spans="1:4" s="1" customFormat="1" ht="13.5" customHeight="1">
      <c r="A10" s="5" t="s">
        <v>29</v>
      </c>
      <c r="B10" s="32"/>
      <c r="C10" s="33">
        <v>50</v>
      </c>
      <c r="D10" s="32"/>
    </row>
    <row r="11" spans="1:4" s="1" customFormat="1" ht="13.5" customHeight="1">
      <c r="A11" s="18" t="s">
        <v>39</v>
      </c>
      <c r="B11" s="34"/>
      <c r="C11" s="35">
        <v>400</v>
      </c>
      <c r="D11" s="32"/>
    </row>
    <row r="12" spans="1:4" s="1" customFormat="1" ht="13.5" customHeight="1">
      <c r="A12" s="19" t="s">
        <v>40</v>
      </c>
      <c r="B12" s="35"/>
      <c r="C12" s="35">
        <v>480</v>
      </c>
      <c r="D12" s="32"/>
    </row>
    <row r="13" spans="1:4" s="1" customFormat="1" ht="13.5" customHeight="1">
      <c r="A13" s="19" t="s">
        <v>41</v>
      </c>
      <c r="B13" s="35">
        <v>525</v>
      </c>
      <c r="C13" s="35"/>
      <c r="D13" s="32"/>
    </row>
    <row r="14" spans="1:4" s="1" customFormat="1" ht="12" customHeight="1">
      <c r="A14" s="20" t="s">
        <v>42</v>
      </c>
      <c r="B14" s="36">
        <v>190</v>
      </c>
      <c r="C14" s="33"/>
      <c r="D14" s="33"/>
    </row>
    <row r="15" spans="1:4" s="1" customFormat="1" ht="15" customHeight="1">
      <c r="A15" s="8" t="s">
        <v>32</v>
      </c>
      <c r="B15" s="37">
        <f>SUM(B8:B14)</f>
        <v>715</v>
      </c>
      <c r="C15" s="37">
        <f>SUM(C8:C14)</f>
        <v>1120</v>
      </c>
      <c r="D15" s="38">
        <f>B15-C15</f>
        <v>-405</v>
      </c>
    </row>
    <row r="16" spans="1:4" s="1" customFormat="1" ht="13.5" customHeight="1">
      <c r="A16" s="21" t="s">
        <v>43</v>
      </c>
      <c r="B16" s="29"/>
      <c r="C16" s="39">
        <v>190</v>
      </c>
      <c r="D16" s="29"/>
    </row>
    <row r="17" spans="1:4" s="1" customFormat="1" ht="13.5" customHeight="1">
      <c r="A17" s="21" t="s">
        <v>44</v>
      </c>
      <c r="B17" s="29"/>
      <c r="C17" s="39">
        <v>62.53</v>
      </c>
      <c r="D17" s="29"/>
    </row>
    <row r="18" spans="1:4" s="1" customFormat="1" ht="13.5" customHeight="1">
      <c r="A18" s="21" t="s">
        <v>45</v>
      </c>
      <c r="B18" s="29"/>
      <c r="C18" s="39">
        <v>210</v>
      </c>
      <c r="D18" s="29"/>
    </row>
    <row r="19" spans="1:4" s="1" customFormat="1" ht="13.5" customHeight="1">
      <c r="A19" s="21" t="s">
        <v>46</v>
      </c>
      <c r="B19" s="29"/>
      <c r="C19" s="39">
        <v>270</v>
      </c>
      <c r="D19" s="29"/>
    </row>
    <row r="20" spans="1:4" s="1" customFormat="1" ht="13.5" customHeight="1">
      <c r="A20" s="8" t="s">
        <v>33</v>
      </c>
      <c r="B20" s="40"/>
      <c r="C20" s="37">
        <f>SUM(C16:C19)</f>
        <v>732.53</v>
      </c>
      <c r="D20" s="38">
        <f>B20-C20</f>
        <v>-732.53</v>
      </c>
    </row>
    <row r="21" spans="1:4" s="1" customFormat="1" ht="15" customHeight="1">
      <c r="A21" s="22" t="s">
        <v>47</v>
      </c>
      <c r="B21" s="41"/>
      <c r="C21" s="41">
        <v>400</v>
      </c>
      <c r="D21" s="28"/>
    </row>
    <row r="22" spans="1:4" s="1" customFormat="1" ht="13.5" customHeight="1">
      <c r="A22" s="21" t="s">
        <v>48</v>
      </c>
      <c r="B22" s="42"/>
      <c r="C22" s="42">
        <v>192.5</v>
      </c>
      <c r="D22" s="33"/>
    </row>
    <row r="23" spans="1:4" s="1" customFormat="1" ht="13.5" customHeight="1">
      <c r="A23" s="21" t="s">
        <v>49</v>
      </c>
      <c r="B23" s="42">
        <v>270</v>
      </c>
      <c r="C23" s="42"/>
      <c r="D23" s="33"/>
    </row>
    <row r="24" spans="1:4" s="1" customFormat="1" ht="13.5" customHeight="1">
      <c r="A24" s="21" t="s">
        <v>50</v>
      </c>
      <c r="B24" s="42"/>
      <c r="C24" s="42">
        <v>40</v>
      </c>
      <c r="D24" s="33"/>
    </row>
    <row r="25" spans="1:4" s="1" customFormat="1" ht="13.5" customHeight="1">
      <c r="A25" s="24" t="s">
        <v>54</v>
      </c>
      <c r="B25" s="33"/>
      <c r="C25" s="43">
        <v>4</v>
      </c>
      <c r="D25" s="33"/>
    </row>
    <row r="26" spans="1:4" s="1" customFormat="1" ht="13.5" customHeight="1">
      <c r="A26" s="25" t="s">
        <v>55</v>
      </c>
      <c r="B26" s="33"/>
      <c r="C26" s="43">
        <v>50</v>
      </c>
      <c r="D26" s="33"/>
    </row>
    <row r="27" spans="1:4" s="1" customFormat="1" ht="13.5" customHeight="1">
      <c r="A27" s="25" t="s">
        <v>56</v>
      </c>
      <c r="B27" s="33"/>
      <c r="C27" s="43">
        <v>135</v>
      </c>
      <c r="D27" s="33"/>
    </row>
    <row r="28" spans="1:4" s="1" customFormat="1" ht="13.5" customHeight="1">
      <c r="A28" s="8" t="s">
        <v>34</v>
      </c>
      <c r="B28" s="44">
        <f>SUM(B21:B27)</f>
        <v>270</v>
      </c>
      <c r="C28" s="44">
        <f>SUM(C21:C27)</f>
        <v>821.5</v>
      </c>
      <c r="D28" s="45">
        <f>B28-C28</f>
        <v>-551.5</v>
      </c>
    </row>
    <row r="29" spans="1:4" s="1" customFormat="1" ht="13.5" customHeight="1">
      <c r="A29" s="6" t="s">
        <v>15</v>
      </c>
      <c r="B29" s="46">
        <v>6515</v>
      </c>
      <c r="C29" s="46">
        <v>6155</v>
      </c>
      <c r="D29" s="46"/>
    </row>
    <row r="30" spans="1:4" s="1" customFormat="1" ht="15" customHeight="1">
      <c r="A30" s="9" t="s">
        <v>35</v>
      </c>
      <c r="B30" s="44">
        <f>SUM(B29:B29)</f>
        <v>6515</v>
      </c>
      <c r="C30" s="44">
        <f>SUM(C29:C29)</f>
        <v>6155</v>
      </c>
      <c r="D30" s="45">
        <f>B30-C30</f>
        <v>360</v>
      </c>
    </row>
    <row r="31" spans="1:4" s="1" customFormat="1" ht="15" customHeight="1">
      <c r="A31" s="6" t="s">
        <v>51</v>
      </c>
      <c r="B31" s="46"/>
      <c r="C31" s="46">
        <v>260</v>
      </c>
      <c r="D31" s="46"/>
    </row>
    <row r="32" spans="1:4" s="1" customFormat="1" ht="15" customHeight="1">
      <c r="A32" s="23" t="s">
        <v>52</v>
      </c>
      <c r="B32" s="46"/>
      <c r="C32" s="47">
        <v>320</v>
      </c>
      <c r="D32" s="46"/>
    </row>
    <row r="33" spans="1:4" s="1" customFormat="1" ht="12.75" customHeight="1">
      <c r="A33" s="23" t="s">
        <v>53</v>
      </c>
      <c r="B33" s="48"/>
      <c r="C33" s="47">
        <v>320</v>
      </c>
      <c r="D33" s="48"/>
    </row>
    <row r="34" spans="1:4" s="1" customFormat="1" ht="15" customHeight="1">
      <c r="A34" s="10" t="s">
        <v>36</v>
      </c>
      <c r="B34" s="49"/>
      <c r="C34" s="50">
        <f>SUM(C31:C33)</f>
        <v>900</v>
      </c>
      <c r="D34" s="51">
        <f>B34-C34</f>
        <v>-900</v>
      </c>
    </row>
    <row r="35" spans="1:4" s="1" customFormat="1" ht="13.5" customHeight="1">
      <c r="A35" s="6" t="s">
        <v>16</v>
      </c>
      <c r="B35" s="46"/>
      <c r="C35" s="46">
        <v>283</v>
      </c>
      <c r="D35" s="46"/>
    </row>
    <row r="36" spans="1:4" s="1" customFormat="1" ht="13.5" customHeight="1">
      <c r="A36" s="5" t="s">
        <v>22</v>
      </c>
      <c r="B36" s="46">
        <v>390</v>
      </c>
      <c r="C36" s="46"/>
      <c r="D36" s="46"/>
    </row>
    <row r="37" spans="1:4" s="1" customFormat="1" ht="13.5" customHeight="1">
      <c r="A37" s="11" t="s">
        <v>9</v>
      </c>
      <c r="B37" s="52">
        <f>SUM(B35:B36)</f>
        <v>390</v>
      </c>
      <c r="C37" s="52">
        <f>SUM(C35:C36)</f>
        <v>283</v>
      </c>
      <c r="D37" s="53">
        <f>B37-C37</f>
        <v>107</v>
      </c>
    </row>
    <row r="38" spans="1:4" s="1" customFormat="1" ht="13.5" customHeight="1">
      <c r="A38" s="5" t="s">
        <v>57</v>
      </c>
      <c r="B38" s="48"/>
      <c r="C38" s="48">
        <v>110</v>
      </c>
      <c r="D38" s="48"/>
    </row>
    <row r="39" spans="1:4" s="1" customFormat="1" ht="13.5" customHeight="1">
      <c r="A39" s="5" t="s">
        <v>24</v>
      </c>
      <c r="B39" s="48"/>
      <c r="C39" s="48">
        <v>127</v>
      </c>
      <c r="D39" s="48"/>
    </row>
    <row r="40" spans="1:4" s="1" customFormat="1" ht="13.5" customHeight="1">
      <c r="A40" s="5" t="s">
        <v>17</v>
      </c>
      <c r="B40" s="48"/>
      <c r="C40" s="48">
        <v>35</v>
      </c>
      <c r="D40" s="48"/>
    </row>
    <row r="41" spans="1:4" s="1" customFormat="1" ht="13.5" customHeight="1">
      <c r="A41" s="5" t="s">
        <v>25</v>
      </c>
      <c r="B41" s="48"/>
      <c r="C41" s="48">
        <v>40</v>
      </c>
      <c r="D41" s="48"/>
    </row>
    <row r="42" spans="1:4" ht="12.75" customHeight="1">
      <c r="A42" s="12" t="s">
        <v>38</v>
      </c>
      <c r="B42" s="54"/>
      <c r="C42" s="55">
        <f>SUM(C38:C41)</f>
        <v>312</v>
      </c>
      <c r="D42" s="56">
        <f>B42-C42</f>
        <v>-312</v>
      </c>
    </row>
    <row r="43" spans="1:4" s="1" customFormat="1" ht="13.5" customHeight="1">
      <c r="A43" s="5" t="s">
        <v>23</v>
      </c>
      <c r="B43" s="48">
        <v>1282.33</v>
      </c>
      <c r="C43" s="48"/>
      <c r="D43" s="48"/>
    </row>
    <row r="44" spans="1:4" s="1" customFormat="1" ht="13.5" customHeight="1">
      <c r="A44" s="5" t="s">
        <v>18</v>
      </c>
      <c r="B44" s="48">
        <v>892.5</v>
      </c>
      <c r="C44" s="48"/>
      <c r="D44" s="48"/>
    </row>
    <row r="45" spans="1:4" s="1" customFormat="1" ht="13.5" customHeight="1">
      <c r="A45" s="5" t="s">
        <v>20</v>
      </c>
      <c r="B45" s="48"/>
      <c r="C45" s="48">
        <v>3689.69</v>
      </c>
      <c r="D45" s="48"/>
    </row>
    <row r="46" spans="1:4" s="1" customFormat="1" ht="15" customHeight="1">
      <c r="A46" s="62" t="s">
        <v>37</v>
      </c>
      <c r="B46" s="57">
        <f>SUM(B43:B45)</f>
        <v>2174.83</v>
      </c>
      <c r="C46" s="57">
        <f>SUM(C43:C45)</f>
        <v>3689.69</v>
      </c>
      <c r="D46" s="58">
        <f>B46-C46</f>
        <v>-1514.8600000000001</v>
      </c>
    </row>
    <row r="47" spans="1:4" s="1" customFormat="1" ht="13.5" customHeight="1">
      <c r="A47" s="63" t="s">
        <v>19</v>
      </c>
      <c r="B47" s="48"/>
      <c r="C47" s="48">
        <v>200</v>
      </c>
      <c r="D47" s="48"/>
    </row>
    <row r="48" spans="1:4" s="1" customFormat="1" ht="12.75" customHeight="1">
      <c r="A48" s="63" t="s">
        <v>21</v>
      </c>
      <c r="B48" s="48"/>
      <c r="C48" s="48">
        <v>418.2</v>
      </c>
      <c r="D48" s="48"/>
    </row>
    <row r="49" spans="1:4" s="1" customFormat="1" ht="13.5" customHeight="1">
      <c r="A49" s="63" t="s">
        <v>4</v>
      </c>
      <c r="B49" s="48">
        <v>2000</v>
      </c>
      <c r="C49" s="48"/>
      <c r="D49" s="48"/>
    </row>
    <row r="50" spans="1:4" s="1" customFormat="1" ht="15" customHeight="1">
      <c r="A50" s="64" t="s">
        <v>3</v>
      </c>
      <c r="B50" s="59">
        <f>SUM(B47:B49)</f>
        <v>2000</v>
      </c>
      <c r="C50" s="59">
        <f>SUM(C47:C49)</f>
        <v>618.2</v>
      </c>
      <c r="D50" s="60">
        <f>B50-C50</f>
        <v>1381.8</v>
      </c>
    </row>
    <row r="51" spans="1:4" s="1" customFormat="1" ht="18.75">
      <c r="A51" s="65" t="s">
        <v>28</v>
      </c>
      <c r="B51" s="61">
        <f>SUM(B3,B7,B15,B20,B28,B30,B37,B42,B46,B50)</f>
        <v>40751.130000000005</v>
      </c>
      <c r="C51" s="61">
        <f>SUM(C3,C7,C15,C20,C28,C30,C34,C37,C42,C46,C50)</f>
        <v>40716.32</v>
      </c>
      <c r="D51" s="61">
        <f>B51-C51</f>
        <v>34.81000000000495</v>
      </c>
    </row>
    <row r="53" spans="1:2" ht="15">
      <c r="A53" s="4" t="s">
        <v>10</v>
      </c>
      <c r="B53" t="s">
        <v>6</v>
      </c>
    </row>
    <row r="54" spans="1:2" ht="15">
      <c r="A54" s="4" t="s">
        <v>7</v>
      </c>
      <c r="B54" t="s">
        <v>8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Elementare "Capitano Polizzi"</dc:creator>
  <cp:keywords/>
  <dc:description/>
  <cp:lastModifiedBy>Microsoft Office User</cp:lastModifiedBy>
  <cp:lastPrinted>2015-02-11T11:53:07Z</cp:lastPrinted>
  <dcterms:created xsi:type="dcterms:W3CDTF">2008-12-17T22:36:59Z</dcterms:created>
  <dcterms:modified xsi:type="dcterms:W3CDTF">2019-01-23T11:09:14Z</dcterms:modified>
  <cp:category/>
  <cp:version/>
  <cp:contentType/>
  <cp:contentStatus/>
</cp:coreProperties>
</file>